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2" yWindow="360" windowWidth="13536" windowHeight="9240" tabRatio="575" activeTab="0"/>
  </bookViews>
  <sheets>
    <sheet name="October 2022" sheetId="1" r:id="rId1"/>
    <sheet name="Sheet1" sheetId="2" r:id="rId2"/>
  </sheets>
  <definedNames>
    <definedName name="_xlfn._FV" hidden="1">#NAME?</definedName>
    <definedName name="_xlnm.Print_Area" localSheetId="0">'October 2022'!$A$1:$H$115</definedName>
  </definedNames>
  <calcPr fullCalcOnLoad="1"/>
</workbook>
</file>

<file path=xl/sharedStrings.xml><?xml version="1.0" encoding="utf-8"?>
<sst xmlns="http://schemas.openxmlformats.org/spreadsheetml/2006/main" count="123" uniqueCount="107">
  <si>
    <t>Financial Summary</t>
  </si>
  <si>
    <t>Field Day</t>
  </si>
  <si>
    <t>Total</t>
  </si>
  <si>
    <t>QUICK SUMMARY</t>
  </si>
  <si>
    <t>Less Budget Remaining to be spent</t>
  </si>
  <si>
    <t>Date</t>
  </si>
  <si>
    <t>Anticipated Amount</t>
  </si>
  <si>
    <t>Scholastic Book Fair</t>
  </si>
  <si>
    <t>ongoing</t>
  </si>
  <si>
    <t>Spirit-Wear</t>
  </si>
  <si>
    <t>Amt. Budgeted</t>
  </si>
  <si>
    <t>Amt. Spent</t>
  </si>
  <si>
    <t>$ Remaining</t>
  </si>
  <si>
    <t>Box Tops</t>
  </si>
  <si>
    <t>BUDGET</t>
  </si>
  <si>
    <t>BJs Membership Renewals</t>
  </si>
  <si>
    <t>Restaurant/Store Nights</t>
  </si>
  <si>
    <t>Book Fair</t>
  </si>
  <si>
    <t>Enrichment</t>
  </si>
  <si>
    <t>Mileage Club (magnets/sneakers)</t>
  </si>
  <si>
    <t>PTO Supplies/Miscellaneous</t>
  </si>
  <si>
    <t>Staff Appreciation Week</t>
  </si>
  <si>
    <t>Less School Store account</t>
  </si>
  <si>
    <t>Amvet CARES</t>
  </si>
  <si>
    <t>Scrips Gift Cards</t>
  </si>
  <si>
    <t>Mass Book Awards</t>
  </si>
  <si>
    <t xml:space="preserve">Garden Club </t>
  </si>
  <si>
    <t>Playground Improvements</t>
  </si>
  <si>
    <t>Fifth Grade Gift Match</t>
  </si>
  <si>
    <t>Teacher Budget</t>
  </si>
  <si>
    <t>Miscellaneous Income</t>
  </si>
  <si>
    <t>Amazon Smile</t>
  </si>
  <si>
    <t>Good Citizen prizes</t>
  </si>
  <si>
    <t>Sunshine Fund</t>
  </si>
  <si>
    <t>Library/Media Center</t>
  </si>
  <si>
    <t>Play60 Grant</t>
  </si>
  <si>
    <t>Actual Amount</t>
  </si>
  <si>
    <t>ACCOUNT ACTIVITY</t>
  </si>
  <si>
    <t>Plus Incoming:</t>
  </si>
  <si>
    <t xml:space="preserve">Less Outgoing: </t>
  </si>
  <si>
    <t xml:space="preserve">PROJECTED INCOME </t>
  </si>
  <si>
    <t>Event Earned</t>
  </si>
  <si>
    <t>OT Equipment</t>
  </si>
  <si>
    <t>EAP Grocery Trips</t>
  </si>
  <si>
    <t xml:space="preserve">   </t>
  </si>
  <si>
    <t>Snowflake Shop</t>
  </si>
  <si>
    <t>Amvet Book Club (ABC)</t>
  </si>
  <si>
    <t>Fall fundraiser</t>
  </si>
  <si>
    <t>Trunk or Treat</t>
  </si>
  <si>
    <t>PROJECTED INCOME TOTALS:</t>
  </si>
  <si>
    <t>Less Playground Committee funds</t>
  </si>
  <si>
    <t>Spring fundraiser (Color Run)</t>
  </si>
  <si>
    <t>Fifth Grade (Spring 2023 activities)</t>
  </si>
  <si>
    <t>Fifth Grade Field Trip</t>
  </si>
  <si>
    <t>Social Events</t>
  </si>
  <si>
    <t>Less Mr. Ciminello's Principal Office account</t>
  </si>
  <si>
    <t>Playground donations</t>
  </si>
  <si>
    <t>Oct 2022</t>
  </si>
  <si>
    <t>May 2023</t>
  </si>
  <si>
    <t>Amvet Boulevard School PTO 2022/2023 School Year</t>
  </si>
  <si>
    <t>Cash on hand:</t>
  </si>
  <si>
    <t>PTO balance on 9/5/22</t>
  </si>
  <si>
    <t>Start up cash from Vendor Fair returned</t>
  </si>
  <si>
    <t>Buster Bucks</t>
  </si>
  <si>
    <t>Vendor Fair booth fee (Square)</t>
  </si>
  <si>
    <t>Golf Tournament registrations</t>
  </si>
  <si>
    <t>Raffle ticket sales (Square)</t>
  </si>
  <si>
    <t>Yearbook payments</t>
  </si>
  <si>
    <t>B2SB payments</t>
  </si>
  <si>
    <t>Vendor Fair booth fees</t>
  </si>
  <si>
    <t>Cari Orsi  (Vendor Fair signs)</t>
  </si>
  <si>
    <t>B2SB ticket sales</t>
  </si>
  <si>
    <t>B2SB concession sales</t>
  </si>
  <si>
    <t>Del's Lemonade donation</t>
  </si>
  <si>
    <t>Vendor Fair raffle ticket sales</t>
  </si>
  <si>
    <t>Concession sales at Vendor Fair</t>
  </si>
  <si>
    <t>Dana Wilkens (Staff Luncheon supplies/break room snacks)</t>
  </si>
  <si>
    <t>Alison O'Brien (classroom supplies)</t>
  </si>
  <si>
    <t>Emily Barner (classroom supplies)</t>
  </si>
  <si>
    <t>Kelly Whitney (flowers for front of school)</t>
  </si>
  <si>
    <t>Start up cash from B2SB returned</t>
  </si>
  <si>
    <t>Start up cash for B2SB</t>
  </si>
  <si>
    <t>Playground donations/Lemonade stand proceeds</t>
  </si>
  <si>
    <t>Spirit Wear sales</t>
  </si>
  <si>
    <t>Katelyn Farago (B2SB supplies)</t>
  </si>
  <si>
    <t>Katelyn Farago (pop-up tents)</t>
  </si>
  <si>
    <t>Kerrin Nugent (petty cash for office)</t>
  </si>
  <si>
    <t>Animal Affair (petting zoo for B2SB)</t>
  </si>
  <si>
    <t>Square reader test</t>
  </si>
  <si>
    <t>Kelly Whitney (B2SB inflatables)</t>
  </si>
  <si>
    <t>Jostens, Inc (Yearbook payment)</t>
  </si>
  <si>
    <t>Bright Stars Touring Theatre (Enrichment)</t>
  </si>
  <si>
    <t>Patricia Cupp (classroom supplies)</t>
  </si>
  <si>
    <t>ABD board breaking/donation jar at Vendor Fair</t>
  </si>
  <si>
    <t>MA Lottery Commission (Vendor Fair raffle tax)</t>
  </si>
  <si>
    <t>Kelly Whitney (coffee urns for staff room)</t>
  </si>
  <si>
    <t>Interest earned (September)</t>
  </si>
  <si>
    <t>Jerilyn Spokis (OT supplies)</t>
  </si>
  <si>
    <t>WT Holmes Transportation (bus to Plimoth Pawtuxet)</t>
  </si>
  <si>
    <t>Plimoth Patuxet Museums (3rd Grade field trip)</t>
  </si>
  <si>
    <t>Dana Wilkens (recess balls/equipment)</t>
  </si>
  <si>
    <t>Renee Palin (classroom supplies)</t>
  </si>
  <si>
    <t>Valerie Smith (classroom supplies)</t>
  </si>
  <si>
    <t>Chemawa Golf Course (payment for golf tournament)</t>
  </si>
  <si>
    <t>Start up cash for golf tournament</t>
  </si>
  <si>
    <t>Kelly Whitney (stamps)</t>
  </si>
  <si>
    <t>PTO Balance as of 10/2/22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</si>
</sst>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7" fontId="0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7" fontId="0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7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 locked="0"/>
    </xf>
    <xf numFmtId="7" fontId="1" fillId="0" borderId="0" xfId="0" applyNumberFormat="1" applyFont="1" applyAlignment="1" applyProtection="1">
      <alignment horizontal="center"/>
      <protection locked="0"/>
    </xf>
    <xf numFmtId="7" fontId="1" fillId="0" borderId="0" xfId="0" applyNumberFormat="1" applyFont="1" applyAlignment="1" applyProtection="1">
      <alignment horizontal="center" wrapText="1"/>
      <protection locked="0"/>
    </xf>
    <xf numFmtId="7" fontId="1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7" fontId="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7" fontId="10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7" fontId="11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/>
      <protection locked="0"/>
    </xf>
    <xf numFmtId="7" fontId="10" fillId="0" borderId="0" xfId="0" applyNumberFormat="1" applyFont="1" applyAlignment="1" applyProtection="1">
      <alignment horizontal="center"/>
      <protection locked="0"/>
    </xf>
    <xf numFmtId="14" fontId="10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7" fontId="11" fillId="0" borderId="0" xfId="0" applyNumberFormat="1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7" fontId="11" fillId="0" borderId="0" xfId="0" applyNumberFormat="1" applyFont="1" applyAlignment="1" applyProtection="1">
      <alignment/>
      <protection locked="0"/>
    </xf>
    <xf numFmtId="7" fontId="11" fillId="0" borderId="0" xfId="0" applyNumberFormat="1" applyFont="1" applyAlignment="1" applyProtection="1">
      <alignment horizontal="right"/>
      <protection locked="0"/>
    </xf>
    <xf numFmtId="7" fontId="10" fillId="0" borderId="0" xfId="0" applyNumberFormat="1" applyFont="1" applyAlignment="1" applyProtection="1">
      <alignment horizontal="right"/>
      <protection locked="0"/>
    </xf>
    <xf numFmtId="0" fontId="11" fillId="0" borderId="10" xfId="0" applyFont="1" applyBorder="1" applyAlignment="1" applyProtection="1">
      <alignment/>
      <protection locked="0"/>
    </xf>
    <xf numFmtId="7" fontId="11" fillId="0" borderId="1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 wrapText="1"/>
      <protection locked="0"/>
    </xf>
    <xf numFmtId="49" fontId="11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7" fontId="13" fillId="0" borderId="0" xfId="0" applyNumberFormat="1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 locked="0"/>
    </xf>
    <xf numFmtId="7" fontId="12" fillId="0" borderId="0" xfId="44" applyNumberFormat="1" applyFont="1" applyAlignment="1" applyProtection="1">
      <alignment horizontal="right"/>
      <protection locked="0"/>
    </xf>
    <xf numFmtId="7" fontId="5" fillId="0" borderId="0" xfId="0" applyNumberFormat="1" applyFont="1" applyAlignment="1" applyProtection="1">
      <alignment/>
      <protection locked="0"/>
    </xf>
    <xf numFmtId="7" fontId="11" fillId="0" borderId="0" xfId="0" applyNumberFormat="1" applyFont="1" applyFill="1" applyAlignment="1" applyProtection="1">
      <alignment horizontal="right"/>
      <protection locked="0"/>
    </xf>
    <xf numFmtId="7" fontId="10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7"/>
  <sheetViews>
    <sheetView tabSelected="1" zoomScale="96" zoomScaleNormal="96" zoomScalePageLayoutView="0" workbookViewId="0" topLeftCell="A91">
      <selection activeCell="F102" sqref="F102"/>
    </sheetView>
  </sheetViews>
  <sheetFormatPr defaultColWidth="8.00390625" defaultRowHeight="12.75"/>
  <cols>
    <col min="1" max="1" width="64.00390625" style="1" customWidth="1"/>
    <col min="2" max="2" width="21.421875" style="2" customWidth="1"/>
    <col min="3" max="3" width="3.421875" style="1" customWidth="1"/>
    <col min="4" max="4" width="22.00390625" style="2" customWidth="1"/>
    <col min="5" max="5" width="0.9921875" style="1" customWidth="1"/>
    <col min="6" max="6" width="20.00390625" style="2" customWidth="1"/>
    <col min="7" max="7" width="17.140625" style="1" customWidth="1"/>
    <col min="8" max="8" width="2.140625" style="1" customWidth="1"/>
    <col min="9" max="9" width="8.00390625" style="1" customWidth="1"/>
    <col min="10" max="10" width="17.7109375" style="1" customWidth="1"/>
    <col min="11" max="11" width="8.00390625" style="1" customWidth="1"/>
    <col min="12" max="12" width="11.57421875" style="1" customWidth="1"/>
    <col min="13" max="16384" width="8.00390625" style="1" customWidth="1"/>
  </cols>
  <sheetData>
    <row r="1" spans="1:7" ht="13.5" customHeight="1">
      <c r="A1" s="17" t="s">
        <v>59</v>
      </c>
      <c r="B1" s="18"/>
      <c r="C1" s="19"/>
      <c r="D1" s="20"/>
      <c r="E1" s="19"/>
      <c r="F1" s="20"/>
      <c r="G1" s="9"/>
    </row>
    <row r="2" spans="1:7" s="3" customFormat="1" ht="15">
      <c r="A2" s="21" t="s">
        <v>0</v>
      </c>
      <c r="B2" s="22"/>
      <c r="C2" s="19"/>
      <c r="D2" s="20"/>
      <c r="E2" s="19"/>
      <c r="F2" s="20"/>
      <c r="G2" s="9"/>
    </row>
    <row r="3" spans="1:7" s="3" customFormat="1" ht="15">
      <c r="A3" s="23">
        <v>44836</v>
      </c>
      <c r="B3" s="23"/>
      <c r="C3" s="19"/>
      <c r="D3" s="24"/>
      <c r="E3" s="24"/>
      <c r="F3" s="19"/>
      <c r="G3" s="8"/>
    </row>
    <row r="4" spans="1:7" s="3" customFormat="1" ht="6" customHeight="1">
      <c r="A4" s="24"/>
      <c r="B4" s="24"/>
      <c r="C4" s="24"/>
      <c r="D4" s="24"/>
      <c r="E4" s="24"/>
      <c r="F4" s="24"/>
      <c r="G4" s="9"/>
    </row>
    <row r="5" spans="1:7" s="5" customFormat="1" ht="15">
      <c r="A5" s="21" t="s">
        <v>14</v>
      </c>
      <c r="B5" s="25" t="s">
        <v>10</v>
      </c>
      <c r="C5" s="26"/>
      <c r="D5" s="25" t="s">
        <v>11</v>
      </c>
      <c r="E5" s="26"/>
      <c r="F5" s="25" t="s">
        <v>12</v>
      </c>
      <c r="G5" s="11" t="s">
        <v>41</v>
      </c>
    </row>
    <row r="6" spans="1:7" s="5" customFormat="1" ht="15">
      <c r="A6" s="24" t="s">
        <v>46</v>
      </c>
      <c r="B6" s="25">
        <v>1059.76</v>
      </c>
      <c r="C6" s="26"/>
      <c r="D6" s="25">
        <v>0</v>
      </c>
      <c r="E6" s="26"/>
      <c r="F6" s="25">
        <f>B6-D6</f>
        <v>1059.76</v>
      </c>
      <c r="G6" s="11"/>
    </row>
    <row r="7" spans="1:7" s="5" customFormat="1" ht="15">
      <c r="A7" s="24" t="s">
        <v>23</v>
      </c>
      <c r="B7" s="25">
        <v>400</v>
      </c>
      <c r="C7" s="26"/>
      <c r="D7" s="25">
        <v>0</v>
      </c>
      <c r="E7" s="26"/>
      <c r="F7" s="25">
        <f>B7-D7</f>
        <v>400</v>
      </c>
      <c r="G7" s="13"/>
    </row>
    <row r="8" spans="1:7" s="3" customFormat="1" ht="15">
      <c r="A8" s="24" t="s">
        <v>17</v>
      </c>
      <c r="B8" s="27">
        <v>150</v>
      </c>
      <c r="C8" s="24"/>
      <c r="D8" s="28">
        <v>0</v>
      </c>
      <c r="E8" s="24"/>
      <c r="F8" s="28">
        <f aca="true" t="shared" si="0" ref="F8:F17">B8-D8</f>
        <v>150</v>
      </c>
      <c r="G8" s="12"/>
    </row>
    <row r="9" spans="1:7" s="3" customFormat="1" ht="15">
      <c r="A9" s="24" t="s">
        <v>63</v>
      </c>
      <c r="B9" s="27">
        <v>1000</v>
      </c>
      <c r="C9" s="24"/>
      <c r="D9" s="28">
        <v>0</v>
      </c>
      <c r="E9" s="24"/>
      <c r="F9" s="28">
        <f>B9-D9</f>
        <v>1000</v>
      </c>
      <c r="G9" s="12"/>
    </row>
    <row r="10" spans="1:7" s="3" customFormat="1" ht="15">
      <c r="A10" s="24" t="s">
        <v>43</v>
      </c>
      <c r="B10" s="27">
        <v>200</v>
      </c>
      <c r="C10" s="24"/>
      <c r="D10" s="28">
        <v>0</v>
      </c>
      <c r="E10" s="24"/>
      <c r="F10" s="28">
        <f t="shared" si="0"/>
        <v>200</v>
      </c>
      <c r="G10" s="12"/>
    </row>
    <row r="11" spans="1:7" s="3" customFormat="1" ht="15">
      <c r="A11" s="24" t="s">
        <v>18</v>
      </c>
      <c r="B11" s="27">
        <v>19675</v>
      </c>
      <c r="C11" s="24"/>
      <c r="D11" s="28">
        <v>851.1</v>
      </c>
      <c r="E11" s="24"/>
      <c r="F11" s="28">
        <f>B11-D11</f>
        <v>18823.9</v>
      </c>
      <c r="G11" s="12"/>
    </row>
    <row r="12" spans="1:7" s="3" customFormat="1" ht="15">
      <c r="A12" s="24" t="s">
        <v>1</v>
      </c>
      <c r="B12" s="27">
        <v>1500</v>
      </c>
      <c r="C12" s="24"/>
      <c r="D12" s="28">
        <v>0</v>
      </c>
      <c r="E12" s="24"/>
      <c r="F12" s="28">
        <f t="shared" si="0"/>
        <v>1500</v>
      </c>
      <c r="G12" s="12"/>
    </row>
    <row r="13" spans="1:7" s="3" customFormat="1" ht="15">
      <c r="A13" s="24" t="s">
        <v>53</v>
      </c>
      <c r="B13" s="27">
        <v>3400</v>
      </c>
      <c r="C13" s="24"/>
      <c r="D13" s="28">
        <v>0</v>
      </c>
      <c r="E13" s="24"/>
      <c r="F13" s="28">
        <f t="shared" si="0"/>
        <v>3400</v>
      </c>
      <c r="G13" s="12"/>
    </row>
    <row r="14" spans="1:7" s="3" customFormat="1" ht="15">
      <c r="A14" s="24" t="s">
        <v>52</v>
      </c>
      <c r="B14" s="27">
        <v>1400</v>
      </c>
      <c r="C14" s="24"/>
      <c r="D14" s="28">
        <v>0</v>
      </c>
      <c r="E14" s="24"/>
      <c r="F14" s="28">
        <f t="shared" si="0"/>
        <v>1400</v>
      </c>
      <c r="G14" s="12"/>
    </row>
    <row r="15" spans="1:7" s="3" customFormat="1" ht="15">
      <c r="A15" s="24" t="s">
        <v>28</v>
      </c>
      <c r="B15" s="27">
        <v>500</v>
      </c>
      <c r="C15" s="24"/>
      <c r="D15" s="28">
        <v>0</v>
      </c>
      <c r="E15" s="24"/>
      <c r="F15" s="28">
        <f t="shared" si="0"/>
        <v>500</v>
      </c>
      <c r="G15" s="12"/>
    </row>
    <row r="16" spans="1:7" s="3" customFormat="1" ht="15">
      <c r="A16" s="24" t="s">
        <v>26</v>
      </c>
      <c r="B16" s="27">
        <v>100</v>
      </c>
      <c r="C16" s="24"/>
      <c r="D16" s="28">
        <v>0</v>
      </c>
      <c r="E16" s="24"/>
      <c r="F16" s="28">
        <f t="shared" si="0"/>
        <v>100</v>
      </c>
      <c r="G16" s="12"/>
    </row>
    <row r="17" spans="1:7" s="3" customFormat="1" ht="15">
      <c r="A17" s="24" t="s">
        <v>32</v>
      </c>
      <c r="B17" s="27">
        <v>50</v>
      </c>
      <c r="C17" s="24"/>
      <c r="D17" s="28">
        <v>0</v>
      </c>
      <c r="E17" s="24"/>
      <c r="F17" s="28">
        <f t="shared" si="0"/>
        <v>50</v>
      </c>
      <c r="G17" s="12"/>
    </row>
    <row r="18" spans="1:7" s="3" customFormat="1" ht="15">
      <c r="A18" s="24" t="s">
        <v>45</v>
      </c>
      <c r="B18" s="27">
        <v>1000</v>
      </c>
      <c r="C18" s="24"/>
      <c r="D18" s="28">
        <v>0</v>
      </c>
      <c r="E18" s="24"/>
      <c r="F18" s="28">
        <f>B18-D18</f>
        <v>1000</v>
      </c>
      <c r="G18" s="12"/>
    </row>
    <row r="19" spans="1:7" s="3" customFormat="1" ht="15">
      <c r="A19" s="24" t="s">
        <v>34</v>
      </c>
      <c r="B19" s="27">
        <v>194.92</v>
      </c>
      <c r="C19" s="24"/>
      <c r="D19" s="28">
        <v>0</v>
      </c>
      <c r="E19" s="24"/>
      <c r="F19" s="28">
        <f>B19-D19</f>
        <v>194.92</v>
      </c>
      <c r="G19" s="12"/>
    </row>
    <row r="20" spans="1:7" s="3" customFormat="1" ht="15">
      <c r="A20" s="24" t="s">
        <v>25</v>
      </c>
      <c r="B20" s="27">
        <v>150</v>
      </c>
      <c r="C20" s="24"/>
      <c r="D20" s="28">
        <v>0</v>
      </c>
      <c r="E20" s="24"/>
      <c r="F20" s="28">
        <f aca="true" t="shared" si="1" ref="F20:F30">B20-D20</f>
        <v>150</v>
      </c>
      <c r="G20" s="12"/>
    </row>
    <row r="21" spans="1:7" s="3" customFormat="1" ht="15">
      <c r="A21" s="24" t="s">
        <v>19</v>
      </c>
      <c r="B21" s="28">
        <v>250</v>
      </c>
      <c r="C21" s="24"/>
      <c r="D21" s="28">
        <v>0</v>
      </c>
      <c r="E21" s="24"/>
      <c r="F21" s="28">
        <f t="shared" si="1"/>
        <v>250</v>
      </c>
      <c r="G21" s="12"/>
    </row>
    <row r="22" spans="1:7" s="3" customFormat="1" ht="15">
      <c r="A22" s="24" t="s">
        <v>42</v>
      </c>
      <c r="B22" s="27">
        <v>200</v>
      </c>
      <c r="C22" s="24"/>
      <c r="D22" s="28">
        <v>185.83</v>
      </c>
      <c r="E22" s="24"/>
      <c r="F22" s="28">
        <f t="shared" si="1"/>
        <v>14.169999999999987</v>
      </c>
      <c r="G22" s="12"/>
    </row>
    <row r="23" spans="1:7" s="3" customFormat="1" ht="15">
      <c r="A23" s="24" t="s">
        <v>35</v>
      </c>
      <c r="B23" s="27">
        <v>212.36</v>
      </c>
      <c r="C23" s="24"/>
      <c r="D23" s="28">
        <v>0</v>
      </c>
      <c r="E23" s="24"/>
      <c r="F23" s="28">
        <f t="shared" si="1"/>
        <v>212.36</v>
      </c>
      <c r="G23" s="12"/>
    </row>
    <row r="24" spans="1:7" s="3" customFormat="1" ht="15">
      <c r="A24" s="24" t="s">
        <v>27</v>
      </c>
      <c r="B24" s="27">
        <v>185.57</v>
      </c>
      <c r="C24" s="24"/>
      <c r="D24" s="28">
        <v>204.25</v>
      </c>
      <c r="E24" s="24"/>
      <c r="F24" s="28">
        <v>0</v>
      </c>
      <c r="G24" s="12"/>
    </row>
    <row r="25" spans="1:7" s="3" customFormat="1" ht="15">
      <c r="A25" s="24" t="s">
        <v>20</v>
      </c>
      <c r="B25" s="27">
        <v>2000</v>
      </c>
      <c r="C25" s="24"/>
      <c r="D25" s="28">
        <v>432.19</v>
      </c>
      <c r="E25" s="24"/>
      <c r="F25" s="28">
        <f>B25-D25</f>
        <v>1567.81</v>
      </c>
      <c r="G25" s="12"/>
    </row>
    <row r="26" spans="1:7" s="3" customFormat="1" ht="15">
      <c r="A26" s="24" t="s">
        <v>54</v>
      </c>
      <c r="B26" s="27">
        <v>1500</v>
      </c>
      <c r="C26" s="24"/>
      <c r="D26" s="28">
        <v>0</v>
      </c>
      <c r="E26" s="24"/>
      <c r="F26" s="28">
        <f>B26-D26</f>
        <v>1500</v>
      </c>
      <c r="G26" s="12"/>
    </row>
    <row r="27" spans="1:7" s="3" customFormat="1" ht="15">
      <c r="A27" s="24" t="s">
        <v>33</v>
      </c>
      <c r="B27" s="27">
        <v>150</v>
      </c>
      <c r="C27" s="24"/>
      <c r="D27" s="28">
        <v>32.65</v>
      </c>
      <c r="E27" s="24"/>
      <c r="F27" s="28">
        <f t="shared" si="1"/>
        <v>117.35</v>
      </c>
      <c r="G27" s="12"/>
    </row>
    <row r="28" spans="1:9" s="4" customFormat="1" ht="15">
      <c r="A28" s="24" t="s">
        <v>21</v>
      </c>
      <c r="B28" s="27">
        <v>1000</v>
      </c>
      <c r="C28" s="24"/>
      <c r="D28" s="28">
        <v>0</v>
      </c>
      <c r="E28" s="24"/>
      <c r="F28" s="28">
        <f>B28-D28</f>
        <v>1000</v>
      </c>
      <c r="G28" s="12"/>
      <c r="H28" s="3" t="s">
        <v>44</v>
      </c>
      <c r="I28" s="3"/>
    </row>
    <row r="29" spans="1:9" s="4" customFormat="1" ht="15">
      <c r="A29" s="24" t="s">
        <v>29</v>
      </c>
      <c r="B29" s="27">
        <v>2800</v>
      </c>
      <c r="C29" s="24"/>
      <c r="D29" s="28">
        <v>450</v>
      </c>
      <c r="E29" s="24"/>
      <c r="F29" s="28">
        <f t="shared" si="1"/>
        <v>2350</v>
      </c>
      <c r="G29" s="12"/>
      <c r="H29" s="3"/>
      <c r="I29" s="3"/>
    </row>
    <row r="30" spans="1:9" s="4" customFormat="1" ht="15">
      <c r="A30" s="24" t="s">
        <v>48</v>
      </c>
      <c r="B30" s="27">
        <v>100</v>
      </c>
      <c r="C30" s="24"/>
      <c r="D30" s="28">
        <v>0</v>
      </c>
      <c r="E30" s="24"/>
      <c r="F30" s="28">
        <f t="shared" si="1"/>
        <v>100</v>
      </c>
      <c r="G30" s="38"/>
      <c r="H30" s="3"/>
      <c r="I30" s="3"/>
    </row>
    <row r="31" spans="1:17" s="3" customFormat="1" ht="15">
      <c r="A31" s="21" t="s">
        <v>2</v>
      </c>
      <c r="B31" s="29">
        <f>SUM(B6:B30)</f>
        <v>39177.61</v>
      </c>
      <c r="C31" s="29"/>
      <c r="D31" s="29">
        <f>SUM(D6:D30)</f>
        <v>2156.0200000000004</v>
      </c>
      <c r="E31" s="29"/>
      <c r="F31" s="29">
        <f>SUM(F6:F30)</f>
        <v>37040.27</v>
      </c>
      <c r="G31" s="12"/>
      <c r="M31" s="1"/>
      <c r="N31" s="1"/>
      <c r="O31" s="1"/>
      <c r="P31" s="1"/>
      <c r="Q31" s="1"/>
    </row>
    <row r="32" spans="1:17" s="3" customFormat="1" ht="12" customHeight="1">
      <c r="A32" s="24"/>
      <c r="B32" s="28"/>
      <c r="C32" s="24"/>
      <c r="D32" s="28"/>
      <c r="E32" s="24"/>
      <c r="F32" s="28"/>
      <c r="G32" s="14"/>
      <c r="H32" s="4"/>
      <c r="I32" s="4"/>
      <c r="M32" s="1"/>
      <c r="N32" s="1"/>
      <c r="O32" s="1"/>
      <c r="P32" s="1"/>
      <c r="Q32" s="1"/>
    </row>
    <row r="33" spans="1:17" s="3" customFormat="1" ht="15">
      <c r="A33" s="30"/>
      <c r="B33" s="31"/>
      <c r="C33" s="30"/>
      <c r="D33" s="31"/>
      <c r="E33" s="30"/>
      <c r="F33" s="31"/>
      <c r="G33" s="10"/>
      <c r="H33" s="6"/>
      <c r="I33" s="6"/>
      <c r="M33" s="1"/>
      <c r="N33" s="1"/>
      <c r="O33" s="1"/>
      <c r="P33" s="1"/>
      <c r="Q33" s="1"/>
    </row>
    <row r="34" spans="2:17" s="3" customFormat="1" ht="15">
      <c r="B34" s="31"/>
      <c r="C34" s="30"/>
      <c r="D34" s="31"/>
      <c r="E34" s="30"/>
      <c r="F34" s="31"/>
      <c r="G34" s="10"/>
      <c r="H34" s="6"/>
      <c r="I34" s="6"/>
      <c r="M34" s="1"/>
      <c r="N34" s="1"/>
      <c r="O34" s="1"/>
      <c r="P34" s="1"/>
      <c r="Q34" s="1"/>
    </row>
    <row r="35" spans="1:17" s="3" customFormat="1" ht="15">
      <c r="A35" s="21" t="s">
        <v>37</v>
      </c>
      <c r="B35" s="28"/>
      <c r="C35" s="24"/>
      <c r="D35" s="28"/>
      <c r="E35" s="24"/>
      <c r="F35" s="28"/>
      <c r="G35" s="10"/>
      <c r="H35" s="6"/>
      <c r="I35" s="6"/>
      <c r="M35" s="1"/>
      <c r="N35" s="1"/>
      <c r="O35" s="1"/>
      <c r="P35" s="1"/>
      <c r="Q35" s="1"/>
    </row>
    <row r="36" spans="1:10" s="7" customFormat="1" ht="15">
      <c r="A36" s="24"/>
      <c r="B36" s="28"/>
      <c r="C36" s="24"/>
      <c r="D36" s="28"/>
      <c r="E36" s="24"/>
      <c r="F36" s="28"/>
      <c r="G36" s="16"/>
      <c r="H36" s="3"/>
      <c r="I36" s="3"/>
      <c r="J36" s="3"/>
    </row>
    <row r="37" spans="1:17" s="3" customFormat="1" ht="15">
      <c r="A37" s="24" t="s">
        <v>61</v>
      </c>
      <c r="B37" s="28"/>
      <c r="C37" s="24"/>
      <c r="D37" s="28">
        <v>48123.05</v>
      </c>
      <c r="E37" s="24"/>
      <c r="F37" s="28"/>
      <c r="G37" s="7"/>
      <c r="J37" s="15"/>
      <c r="M37" s="7"/>
      <c r="N37" s="7"/>
      <c r="O37" s="7"/>
      <c r="P37" s="7"/>
      <c r="Q37" s="7"/>
    </row>
    <row r="38" spans="1:17" s="3" customFormat="1" ht="15">
      <c r="A38" s="24"/>
      <c r="B38" s="28"/>
      <c r="C38" s="24"/>
      <c r="D38" s="28"/>
      <c r="E38" s="24"/>
      <c r="F38" s="28"/>
      <c r="G38" s="7"/>
      <c r="J38" s="15"/>
      <c r="M38" s="7"/>
      <c r="N38" s="7"/>
      <c r="O38" s="7"/>
      <c r="P38" s="7"/>
      <c r="Q38" s="7"/>
    </row>
    <row r="39" spans="1:10" s="7" customFormat="1" ht="15">
      <c r="A39" s="21" t="s">
        <v>38</v>
      </c>
      <c r="B39" s="28"/>
      <c r="C39" s="24"/>
      <c r="D39" s="28"/>
      <c r="E39" s="24"/>
      <c r="F39" s="28"/>
      <c r="G39" s="16"/>
      <c r="H39" s="3"/>
      <c r="I39" s="3"/>
      <c r="J39" s="3"/>
    </row>
    <row r="40" spans="1:10" s="7" customFormat="1" ht="15">
      <c r="A40" s="24" t="s">
        <v>62</v>
      </c>
      <c r="B40" s="28"/>
      <c r="C40" s="24"/>
      <c r="D40" s="28">
        <v>500</v>
      </c>
      <c r="E40" s="24"/>
      <c r="F40" s="28"/>
      <c r="G40" s="16"/>
      <c r="H40" s="3"/>
      <c r="I40" s="3"/>
      <c r="J40" s="3"/>
    </row>
    <row r="41" spans="1:10" s="7" customFormat="1" ht="15">
      <c r="A41" s="24" t="s">
        <v>64</v>
      </c>
      <c r="B41" s="28"/>
      <c r="C41" s="24"/>
      <c r="D41" s="28">
        <v>48.25</v>
      </c>
      <c r="E41" s="24"/>
      <c r="F41" s="28"/>
      <c r="G41" s="16"/>
      <c r="H41" s="3"/>
      <c r="I41" s="3"/>
      <c r="J41" s="3"/>
    </row>
    <row r="42" spans="1:10" s="7" customFormat="1" ht="15">
      <c r="A42" s="24" t="s">
        <v>64</v>
      </c>
      <c r="B42" s="28"/>
      <c r="C42" s="24"/>
      <c r="D42" s="28">
        <v>53.1</v>
      </c>
      <c r="E42" s="24"/>
      <c r="F42" s="28"/>
      <c r="G42" s="16"/>
      <c r="H42" s="3"/>
      <c r="I42" s="3"/>
      <c r="J42" s="3"/>
    </row>
    <row r="43" spans="1:10" s="7" customFormat="1" ht="15">
      <c r="A43" s="24" t="s">
        <v>64</v>
      </c>
      <c r="B43" s="28"/>
      <c r="C43" s="24"/>
      <c r="D43" s="28">
        <v>48.25</v>
      </c>
      <c r="E43" s="24"/>
      <c r="F43" s="28"/>
      <c r="G43" s="16"/>
      <c r="H43" s="3"/>
      <c r="I43" s="3"/>
      <c r="J43" s="3"/>
    </row>
    <row r="44" spans="1:10" s="7" customFormat="1" ht="15">
      <c r="A44" s="24" t="s">
        <v>64</v>
      </c>
      <c r="B44" s="28"/>
      <c r="C44" s="24"/>
      <c r="D44" s="28">
        <v>48.25</v>
      </c>
      <c r="E44" s="24"/>
      <c r="F44" s="28"/>
      <c r="G44" s="16"/>
      <c r="H44" s="3"/>
      <c r="I44" s="3"/>
      <c r="J44" s="3"/>
    </row>
    <row r="45" spans="1:10" s="7" customFormat="1" ht="15">
      <c r="A45" s="24" t="s">
        <v>64</v>
      </c>
      <c r="B45" s="28"/>
      <c r="C45" s="24"/>
      <c r="D45" s="28">
        <v>48.25</v>
      </c>
      <c r="E45" s="24"/>
      <c r="F45" s="28"/>
      <c r="G45" s="16"/>
      <c r="H45" s="3"/>
      <c r="I45" s="3"/>
      <c r="J45" s="3"/>
    </row>
    <row r="46" spans="1:10" s="7" customFormat="1" ht="15">
      <c r="A46" s="24" t="s">
        <v>93</v>
      </c>
      <c r="B46" s="28"/>
      <c r="C46" s="24"/>
      <c r="D46" s="28">
        <v>323</v>
      </c>
      <c r="E46" s="24"/>
      <c r="F46" s="28"/>
      <c r="G46" s="16"/>
      <c r="H46" s="3"/>
      <c r="I46" s="3"/>
      <c r="J46" s="3"/>
    </row>
    <row r="47" spans="1:10" s="7" customFormat="1" ht="15">
      <c r="A47" s="24" t="s">
        <v>74</v>
      </c>
      <c r="B47" s="28"/>
      <c r="C47" s="24"/>
      <c r="D47" s="28">
        <v>1080</v>
      </c>
      <c r="E47" s="24"/>
      <c r="F47" s="28"/>
      <c r="G47" s="16"/>
      <c r="H47" s="3"/>
      <c r="I47" s="3"/>
      <c r="J47" s="3"/>
    </row>
    <row r="48" spans="1:10" s="7" customFormat="1" ht="15">
      <c r="A48" s="24" t="s">
        <v>75</v>
      </c>
      <c r="B48" s="28"/>
      <c r="C48" s="24"/>
      <c r="D48" s="28">
        <v>205</v>
      </c>
      <c r="E48" s="24"/>
      <c r="F48" s="28"/>
      <c r="G48" s="16"/>
      <c r="H48" s="3"/>
      <c r="I48" s="3"/>
      <c r="J48" s="3"/>
    </row>
    <row r="49" spans="1:10" s="7" customFormat="1" ht="15">
      <c r="A49" s="24" t="s">
        <v>66</v>
      </c>
      <c r="B49" s="28"/>
      <c r="C49" s="24"/>
      <c r="D49" s="28">
        <v>194.44</v>
      </c>
      <c r="E49" s="24"/>
      <c r="F49" s="28"/>
      <c r="G49" s="16"/>
      <c r="H49" s="3"/>
      <c r="I49" s="3"/>
      <c r="J49" s="3"/>
    </row>
    <row r="50" spans="1:10" s="7" customFormat="1" ht="15">
      <c r="A50" s="24" t="s">
        <v>65</v>
      </c>
      <c r="B50" s="28"/>
      <c r="C50" s="24"/>
      <c r="D50" s="28">
        <v>450</v>
      </c>
      <c r="E50" s="24"/>
      <c r="F50" s="28"/>
      <c r="G50" s="16"/>
      <c r="H50" s="3"/>
      <c r="I50" s="3"/>
      <c r="J50" s="3"/>
    </row>
    <row r="51" spans="1:10" s="7" customFormat="1" ht="15">
      <c r="A51" s="24" t="s">
        <v>56</v>
      </c>
      <c r="B51" s="28"/>
      <c r="C51" s="24"/>
      <c r="D51" s="28">
        <v>71</v>
      </c>
      <c r="E51" s="24"/>
      <c r="F51" s="28"/>
      <c r="G51" s="16"/>
      <c r="H51" s="3"/>
      <c r="I51" s="3"/>
      <c r="J51" s="3"/>
    </row>
    <row r="52" spans="1:10" s="7" customFormat="1" ht="15">
      <c r="A52" s="24" t="s">
        <v>67</v>
      </c>
      <c r="B52" s="28"/>
      <c r="C52" s="24"/>
      <c r="D52" s="28">
        <v>45</v>
      </c>
      <c r="E52" s="24"/>
      <c r="F52" s="28"/>
      <c r="G52" s="16"/>
      <c r="H52" s="3"/>
      <c r="I52" s="3"/>
      <c r="J52" s="3"/>
    </row>
    <row r="53" spans="1:10" s="7" customFormat="1" ht="15">
      <c r="A53" s="24" t="s">
        <v>68</v>
      </c>
      <c r="B53" s="28"/>
      <c r="C53" s="24"/>
      <c r="D53" s="28">
        <v>80</v>
      </c>
      <c r="E53" s="24"/>
      <c r="F53" s="28"/>
      <c r="G53" s="16"/>
      <c r="H53" s="3"/>
      <c r="I53" s="3"/>
      <c r="J53" s="3"/>
    </row>
    <row r="54" spans="1:10" s="7" customFormat="1" ht="15">
      <c r="A54" s="24" t="s">
        <v>69</v>
      </c>
      <c r="B54" s="28"/>
      <c r="C54" s="24"/>
      <c r="D54" s="28">
        <v>2090</v>
      </c>
      <c r="E54" s="24"/>
      <c r="F54" s="28"/>
      <c r="G54" s="16"/>
      <c r="H54" s="3"/>
      <c r="I54" s="3"/>
      <c r="J54" s="3"/>
    </row>
    <row r="55" spans="1:10" s="7" customFormat="1" ht="15">
      <c r="A55" s="24" t="s">
        <v>83</v>
      </c>
      <c r="B55" s="28"/>
      <c r="C55" s="24"/>
      <c r="D55" s="28">
        <v>75</v>
      </c>
      <c r="E55" s="24"/>
      <c r="F55" s="28"/>
      <c r="G55" s="16"/>
      <c r="H55" s="3"/>
      <c r="I55" s="3"/>
      <c r="J55" s="3"/>
    </row>
    <row r="56" spans="1:10" s="7" customFormat="1" ht="15">
      <c r="A56" s="24" t="s">
        <v>82</v>
      </c>
      <c r="B56" s="28"/>
      <c r="C56" s="24"/>
      <c r="D56" s="28">
        <v>315</v>
      </c>
      <c r="E56" s="24"/>
      <c r="F56" s="28"/>
      <c r="G56" s="16"/>
      <c r="H56" s="3"/>
      <c r="I56" s="3"/>
      <c r="J56" s="3"/>
    </row>
    <row r="57" spans="1:10" s="7" customFormat="1" ht="15">
      <c r="A57" s="24" t="s">
        <v>71</v>
      </c>
      <c r="B57" s="28"/>
      <c r="C57" s="24"/>
      <c r="D57" s="28">
        <v>2146</v>
      </c>
      <c r="E57" s="24"/>
      <c r="F57" s="28"/>
      <c r="G57" s="16"/>
      <c r="H57" s="3"/>
      <c r="I57" s="3"/>
      <c r="J57" s="3"/>
    </row>
    <row r="58" spans="1:10" s="7" customFormat="1" ht="15">
      <c r="A58" s="24" t="s">
        <v>72</v>
      </c>
      <c r="B58" s="28"/>
      <c r="C58" s="24"/>
      <c r="D58" s="28">
        <v>1046</v>
      </c>
      <c r="E58" s="24"/>
      <c r="F58" s="28"/>
      <c r="G58" s="16"/>
      <c r="H58" s="3"/>
      <c r="I58" s="3"/>
      <c r="J58" s="3"/>
    </row>
    <row r="59" spans="1:10" s="7" customFormat="1" ht="15">
      <c r="A59" s="24" t="s">
        <v>73</v>
      </c>
      <c r="B59" s="28"/>
      <c r="C59" s="24"/>
      <c r="D59" s="28">
        <v>100</v>
      </c>
      <c r="E59" s="24"/>
      <c r="F59" s="28"/>
      <c r="G59" s="16"/>
      <c r="H59" s="3"/>
      <c r="I59" s="3"/>
      <c r="J59" s="3"/>
    </row>
    <row r="60" spans="1:10" s="7" customFormat="1" ht="15">
      <c r="A60" s="24" t="s">
        <v>80</v>
      </c>
      <c r="B60" s="28"/>
      <c r="C60" s="24"/>
      <c r="D60" s="28">
        <v>2600</v>
      </c>
      <c r="E60" s="24"/>
      <c r="F60" s="28"/>
      <c r="G60" s="16"/>
      <c r="H60" s="3"/>
      <c r="I60" s="3"/>
      <c r="J60" s="3"/>
    </row>
    <row r="61" spans="1:10" s="7" customFormat="1" ht="15">
      <c r="A61" s="24" t="s">
        <v>65</v>
      </c>
      <c r="B61" s="28"/>
      <c r="C61" s="24"/>
      <c r="D61" s="28">
        <v>1300</v>
      </c>
      <c r="E61" s="24"/>
      <c r="F61" s="28"/>
      <c r="G61" s="16"/>
      <c r="H61" s="3"/>
      <c r="I61" s="3"/>
      <c r="J61" s="3"/>
    </row>
    <row r="62" spans="1:10" s="7" customFormat="1" ht="15">
      <c r="A62" s="24" t="s">
        <v>88</v>
      </c>
      <c r="B62" s="28"/>
      <c r="C62" s="24"/>
      <c r="D62" s="28">
        <v>0.87</v>
      </c>
      <c r="E62" s="24"/>
      <c r="F62" s="28"/>
      <c r="G62" s="16"/>
      <c r="H62" s="3"/>
      <c r="I62" s="3"/>
      <c r="J62" s="3"/>
    </row>
    <row r="63" spans="1:10" s="7" customFormat="1" ht="15">
      <c r="A63" s="24" t="s">
        <v>91</v>
      </c>
      <c r="B63" s="28"/>
      <c r="C63" s="24"/>
      <c r="D63" s="28">
        <v>1345</v>
      </c>
      <c r="E63" s="24"/>
      <c r="F63" s="28"/>
      <c r="G63" s="16"/>
      <c r="H63" s="3"/>
      <c r="I63" s="3"/>
      <c r="J63" s="3"/>
    </row>
    <row r="64" spans="1:10" s="7" customFormat="1" ht="15">
      <c r="A64" s="24" t="s">
        <v>83</v>
      </c>
      <c r="B64" s="28"/>
      <c r="C64" s="24"/>
      <c r="D64" s="28">
        <v>165</v>
      </c>
      <c r="E64" s="24"/>
      <c r="F64" s="28"/>
      <c r="G64" s="16"/>
      <c r="H64" s="3"/>
      <c r="I64" s="3"/>
      <c r="J64" s="3"/>
    </row>
    <row r="65" spans="1:10" s="7" customFormat="1" ht="15">
      <c r="A65" s="24" t="s">
        <v>65</v>
      </c>
      <c r="B65" s="28"/>
      <c r="C65" s="24"/>
      <c r="D65" s="28">
        <v>2220.75</v>
      </c>
      <c r="E65" s="24"/>
      <c r="F65" s="28"/>
      <c r="G65" s="16"/>
      <c r="H65" s="3"/>
      <c r="I65" s="3"/>
      <c r="J65" s="3"/>
    </row>
    <row r="66" spans="1:10" s="7" customFormat="1" ht="15">
      <c r="A66" s="24" t="s">
        <v>83</v>
      </c>
      <c r="B66" s="28"/>
      <c r="C66" s="24"/>
      <c r="D66" s="28">
        <v>25</v>
      </c>
      <c r="E66" s="24"/>
      <c r="F66" s="28"/>
      <c r="G66" s="16"/>
      <c r="H66" s="3"/>
      <c r="I66" s="3"/>
      <c r="J66" s="3"/>
    </row>
    <row r="67" spans="1:10" s="7" customFormat="1" ht="15">
      <c r="A67" s="24" t="s">
        <v>96</v>
      </c>
      <c r="B67" s="28"/>
      <c r="C67" s="24"/>
      <c r="D67" s="28">
        <v>8.85</v>
      </c>
      <c r="E67" s="24"/>
      <c r="F67" s="28"/>
      <c r="G67" s="16"/>
      <c r="H67" s="3"/>
      <c r="I67" s="3"/>
      <c r="J67" s="3"/>
    </row>
    <row r="68" ht="12.75">
      <c r="A68" s="7"/>
    </row>
    <row r="69" spans="1:20" s="3" customFormat="1" ht="15">
      <c r="A69" s="21" t="s">
        <v>39</v>
      </c>
      <c r="C69" s="24"/>
      <c r="D69" s="39"/>
      <c r="E69" s="24"/>
      <c r="F69" s="28"/>
      <c r="G69" s="7"/>
      <c r="M69" s="7"/>
      <c r="N69" s="7"/>
      <c r="O69" s="7"/>
      <c r="P69" s="7"/>
      <c r="Q69" s="7"/>
      <c r="R69" s="7"/>
      <c r="S69" s="7"/>
      <c r="T69" s="7"/>
    </row>
    <row r="70" spans="1:20" s="3" customFormat="1" ht="15">
      <c r="A70" s="24" t="s">
        <v>76</v>
      </c>
      <c r="B70" s="28"/>
      <c r="C70" s="24"/>
      <c r="D70" s="39">
        <v>-44.69</v>
      </c>
      <c r="E70" s="24"/>
      <c r="F70" s="28"/>
      <c r="G70" s="7"/>
      <c r="M70" s="7"/>
      <c r="N70" s="7"/>
      <c r="O70" s="7"/>
      <c r="P70" s="7"/>
      <c r="Q70" s="7"/>
      <c r="R70" s="7"/>
      <c r="S70" s="7"/>
      <c r="T70" s="7"/>
    </row>
    <row r="71" spans="1:20" s="3" customFormat="1" ht="15">
      <c r="A71" s="24" t="s">
        <v>79</v>
      </c>
      <c r="B71" s="28"/>
      <c r="C71" s="24"/>
      <c r="D71" s="39">
        <v>-39.21</v>
      </c>
      <c r="E71" s="24"/>
      <c r="F71" s="28"/>
      <c r="G71" s="7"/>
      <c r="M71" s="7"/>
      <c r="N71" s="7"/>
      <c r="O71" s="7"/>
      <c r="P71" s="7"/>
      <c r="Q71" s="7"/>
      <c r="R71" s="7"/>
      <c r="S71" s="7"/>
      <c r="T71" s="7"/>
    </row>
    <row r="72" spans="1:20" s="3" customFormat="1" ht="15">
      <c r="A72" s="24" t="s">
        <v>77</v>
      </c>
      <c r="B72" s="28"/>
      <c r="C72" s="24"/>
      <c r="D72" s="39">
        <v>-100</v>
      </c>
      <c r="E72" s="24"/>
      <c r="F72" s="28"/>
      <c r="G72" s="7"/>
      <c r="M72" s="7"/>
      <c r="N72" s="7"/>
      <c r="O72" s="7"/>
      <c r="P72" s="7"/>
      <c r="Q72" s="7"/>
      <c r="R72" s="7"/>
      <c r="S72" s="7"/>
      <c r="T72" s="7"/>
    </row>
    <row r="73" spans="1:20" s="3" customFormat="1" ht="15">
      <c r="A73" s="24" t="s">
        <v>78</v>
      </c>
      <c r="B73" s="28"/>
      <c r="C73" s="24"/>
      <c r="D73" s="39">
        <v>-100</v>
      </c>
      <c r="E73" s="24"/>
      <c r="F73" s="28"/>
      <c r="G73" s="7"/>
      <c r="M73" s="7"/>
      <c r="N73" s="7"/>
      <c r="O73" s="7"/>
      <c r="P73" s="7"/>
      <c r="Q73" s="7"/>
      <c r="R73" s="7"/>
      <c r="S73" s="7"/>
      <c r="T73" s="7"/>
    </row>
    <row r="74" spans="1:20" s="3" customFormat="1" ht="15">
      <c r="A74" s="24" t="s">
        <v>70</v>
      </c>
      <c r="B74" s="28"/>
      <c r="C74" s="24"/>
      <c r="D74" s="39">
        <v>-197.16</v>
      </c>
      <c r="E74" s="24"/>
      <c r="F74" s="28"/>
      <c r="G74" s="7"/>
      <c r="M74" s="7"/>
      <c r="N74" s="7"/>
      <c r="O74" s="7"/>
      <c r="P74" s="7"/>
      <c r="Q74" s="7"/>
      <c r="R74" s="7"/>
      <c r="S74" s="7"/>
      <c r="T74" s="7"/>
    </row>
    <row r="75" spans="1:20" s="3" customFormat="1" ht="15">
      <c r="A75" s="24" t="s">
        <v>94</v>
      </c>
      <c r="B75" s="28"/>
      <c r="C75" s="24"/>
      <c r="D75" s="39">
        <v>-63.5</v>
      </c>
      <c r="E75" s="24"/>
      <c r="F75" s="28"/>
      <c r="G75" s="7"/>
      <c r="M75" s="7"/>
      <c r="N75" s="7"/>
      <c r="O75" s="7"/>
      <c r="P75" s="7"/>
      <c r="Q75" s="7"/>
      <c r="R75" s="7"/>
      <c r="S75" s="7"/>
      <c r="T75" s="7"/>
    </row>
    <row r="76" spans="1:20" s="3" customFormat="1" ht="15">
      <c r="A76" s="24" t="s">
        <v>81</v>
      </c>
      <c r="B76" s="28"/>
      <c r="C76" s="24"/>
      <c r="D76" s="39">
        <v>-2600</v>
      </c>
      <c r="E76" s="24"/>
      <c r="F76" s="28"/>
      <c r="G76" s="7"/>
      <c r="M76" s="7"/>
      <c r="N76" s="7"/>
      <c r="O76" s="7"/>
      <c r="P76" s="7"/>
      <c r="Q76" s="7"/>
      <c r="R76" s="7"/>
      <c r="S76" s="7"/>
      <c r="T76" s="7"/>
    </row>
    <row r="77" spans="1:20" s="3" customFormat="1" ht="15">
      <c r="A77" s="24" t="s">
        <v>84</v>
      </c>
      <c r="B77" s="28"/>
      <c r="C77" s="24"/>
      <c r="D77" s="39">
        <v>-72.13</v>
      </c>
      <c r="E77" s="24"/>
      <c r="F77" s="28"/>
      <c r="G77" s="7"/>
      <c r="M77" s="7"/>
      <c r="N77" s="7"/>
      <c r="O77" s="7"/>
      <c r="P77" s="7"/>
      <c r="Q77" s="7"/>
      <c r="R77" s="7"/>
      <c r="S77" s="7"/>
      <c r="T77" s="7"/>
    </row>
    <row r="78" spans="1:20" s="3" customFormat="1" ht="15">
      <c r="A78" s="24" t="s">
        <v>85</v>
      </c>
      <c r="B78" s="28"/>
      <c r="C78" s="24"/>
      <c r="D78" s="39">
        <v>-176.36</v>
      </c>
      <c r="E78" s="24"/>
      <c r="F78" s="28"/>
      <c r="G78" s="7"/>
      <c r="M78" s="7"/>
      <c r="N78" s="7"/>
      <c r="O78" s="7"/>
      <c r="P78" s="7"/>
      <c r="Q78" s="7"/>
      <c r="R78" s="7"/>
      <c r="S78" s="7"/>
      <c r="T78" s="7"/>
    </row>
    <row r="79" spans="1:20" s="3" customFormat="1" ht="15">
      <c r="A79" s="24" t="s">
        <v>86</v>
      </c>
      <c r="B79" s="28"/>
      <c r="C79" s="24"/>
      <c r="D79" s="39">
        <v>-114.87</v>
      </c>
      <c r="E79" s="24"/>
      <c r="F79" s="28"/>
      <c r="G79" s="7"/>
      <c r="M79" s="7"/>
      <c r="N79" s="7"/>
      <c r="O79" s="7"/>
      <c r="P79" s="7"/>
      <c r="Q79" s="7"/>
      <c r="R79" s="7"/>
      <c r="S79" s="7"/>
      <c r="T79" s="7"/>
    </row>
    <row r="80" spans="1:20" s="3" customFormat="1" ht="15">
      <c r="A80" s="24" t="s">
        <v>87</v>
      </c>
      <c r="B80" s="28"/>
      <c r="C80" s="24"/>
      <c r="D80" s="39">
        <v>-400</v>
      </c>
      <c r="E80" s="24"/>
      <c r="F80" s="28"/>
      <c r="G80" s="7"/>
      <c r="M80" s="7"/>
      <c r="N80" s="7"/>
      <c r="O80" s="7"/>
      <c r="P80" s="7"/>
      <c r="Q80" s="7"/>
      <c r="R80" s="7"/>
      <c r="S80" s="7"/>
      <c r="T80" s="7"/>
    </row>
    <row r="81" spans="1:20" s="3" customFormat="1" ht="15">
      <c r="A81" s="24" t="s">
        <v>92</v>
      </c>
      <c r="B81" s="28"/>
      <c r="C81" s="24"/>
      <c r="D81" s="39">
        <v>-100</v>
      </c>
      <c r="E81" s="24"/>
      <c r="F81" s="28"/>
      <c r="G81" s="7"/>
      <c r="M81" s="7"/>
      <c r="N81" s="7"/>
      <c r="O81" s="7"/>
      <c r="P81" s="7"/>
      <c r="Q81" s="7"/>
      <c r="R81" s="7"/>
      <c r="S81" s="7"/>
      <c r="T81" s="7"/>
    </row>
    <row r="82" spans="1:20" s="3" customFormat="1" ht="15">
      <c r="A82" s="24" t="s">
        <v>89</v>
      </c>
      <c r="B82" s="28"/>
      <c r="C82" s="24"/>
      <c r="D82" s="39">
        <v>-1306.5</v>
      </c>
      <c r="E82" s="24"/>
      <c r="F82" s="28"/>
      <c r="G82" s="7"/>
      <c r="M82" s="7"/>
      <c r="N82" s="7"/>
      <c r="O82" s="7"/>
      <c r="P82" s="7"/>
      <c r="Q82" s="7"/>
      <c r="R82" s="7"/>
      <c r="S82" s="7"/>
      <c r="T82" s="7"/>
    </row>
    <row r="83" spans="1:20" s="3" customFormat="1" ht="15">
      <c r="A83" s="24" t="s">
        <v>90</v>
      </c>
      <c r="B83" s="28"/>
      <c r="C83" s="24"/>
      <c r="D83" s="39">
        <v>-325.63</v>
      </c>
      <c r="E83" s="24"/>
      <c r="F83" s="28"/>
      <c r="G83" s="7"/>
      <c r="M83" s="7"/>
      <c r="N83" s="7"/>
      <c r="O83" s="7"/>
      <c r="P83" s="7"/>
      <c r="Q83" s="7"/>
      <c r="R83" s="7"/>
      <c r="S83" s="7"/>
      <c r="T83" s="7"/>
    </row>
    <row r="84" spans="1:20" s="3" customFormat="1" ht="15">
      <c r="A84" s="24" t="s">
        <v>95</v>
      </c>
      <c r="B84" s="28"/>
      <c r="C84" s="24"/>
      <c r="D84" s="39">
        <v>-148.73</v>
      </c>
      <c r="E84" s="24"/>
      <c r="F84" s="28"/>
      <c r="G84" s="7"/>
      <c r="M84" s="7"/>
      <c r="N84" s="7"/>
      <c r="O84" s="7"/>
      <c r="P84" s="7"/>
      <c r="Q84" s="7"/>
      <c r="R84" s="7"/>
      <c r="S84" s="7"/>
      <c r="T84" s="7"/>
    </row>
    <row r="85" spans="1:20" s="3" customFormat="1" ht="15">
      <c r="A85" s="24" t="s">
        <v>97</v>
      </c>
      <c r="B85" s="28"/>
      <c r="C85" s="24"/>
      <c r="D85" s="39">
        <v>-185.83</v>
      </c>
      <c r="E85" s="24"/>
      <c r="F85" s="28"/>
      <c r="G85" s="7"/>
      <c r="M85" s="7"/>
      <c r="N85" s="7"/>
      <c r="O85" s="7"/>
      <c r="P85" s="7"/>
      <c r="Q85" s="7"/>
      <c r="R85" s="7"/>
      <c r="S85" s="7"/>
      <c r="T85" s="7"/>
    </row>
    <row r="86" spans="1:20" s="3" customFormat="1" ht="15">
      <c r="A86" s="24" t="s">
        <v>98</v>
      </c>
      <c r="B86" s="28"/>
      <c r="C86" s="24"/>
      <c r="D86" s="39">
        <v>-1100</v>
      </c>
      <c r="E86" s="24"/>
      <c r="F86" s="28"/>
      <c r="G86" s="7"/>
      <c r="M86" s="7"/>
      <c r="N86" s="7"/>
      <c r="O86" s="7"/>
      <c r="P86" s="7"/>
      <c r="Q86" s="7"/>
      <c r="R86" s="7"/>
      <c r="S86" s="7"/>
      <c r="T86" s="7"/>
    </row>
    <row r="87" spans="1:20" s="3" customFormat="1" ht="15">
      <c r="A87" s="24" t="s">
        <v>99</v>
      </c>
      <c r="B87" s="28"/>
      <c r="C87" s="24"/>
      <c r="D87" s="39">
        <v>-1096.1</v>
      </c>
      <c r="E87" s="24"/>
      <c r="F87" s="28"/>
      <c r="G87" s="7"/>
      <c r="M87" s="7"/>
      <c r="N87" s="7"/>
      <c r="O87" s="7"/>
      <c r="P87" s="7"/>
      <c r="Q87" s="7"/>
      <c r="R87" s="7"/>
      <c r="S87" s="7"/>
      <c r="T87" s="7"/>
    </row>
    <row r="88" spans="1:20" s="3" customFormat="1" ht="15">
      <c r="A88" s="24" t="s">
        <v>100</v>
      </c>
      <c r="B88" s="28"/>
      <c r="C88" s="24"/>
      <c r="D88" s="39">
        <v>-204.25</v>
      </c>
      <c r="E88" s="24"/>
      <c r="F88" s="28"/>
      <c r="G88" s="7"/>
      <c r="M88" s="7"/>
      <c r="N88" s="7"/>
      <c r="O88" s="7"/>
      <c r="P88" s="7"/>
      <c r="Q88" s="7"/>
      <c r="R88" s="7"/>
      <c r="S88" s="7"/>
      <c r="T88" s="7"/>
    </row>
    <row r="89" spans="1:20" s="3" customFormat="1" ht="15">
      <c r="A89" s="24" t="s">
        <v>101</v>
      </c>
      <c r="B89" s="28"/>
      <c r="C89" s="24"/>
      <c r="D89" s="39">
        <v>-100</v>
      </c>
      <c r="E89" s="24"/>
      <c r="F89" s="28"/>
      <c r="G89" s="7"/>
      <c r="M89" s="7"/>
      <c r="N89" s="7"/>
      <c r="O89" s="7"/>
      <c r="P89" s="7"/>
      <c r="Q89" s="7"/>
      <c r="R89" s="7"/>
      <c r="S89" s="7"/>
      <c r="T89" s="7"/>
    </row>
    <row r="90" spans="1:20" s="3" customFormat="1" ht="15">
      <c r="A90" s="24" t="s">
        <v>102</v>
      </c>
      <c r="B90" s="28"/>
      <c r="C90" s="24"/>
      <c r="D90" s="39">
        <v>-50</v>
      </c>
      <c r="E90" s="24"/>
      <c r="F90" s="28"/>
      <c r="G90" s="7"/>
      <c r="M90" s="7"/>
      <c r="N90" s="7"/>
      <c r="O90" s="7"/>
      <c r="P90" s="7"/>
      <c r="Q90" s="7"/>
      <c r="R90" s="7"/>
      <c r="S90" s="7"/>
      <c r="T90" s="7"/>
    </row>
    <row r="91" spans="1:20" s="3" customFormat="1" ht="15">
      <c r="A91" s="24" t="s">
        <v>103</v>
      </c>
      <c r="B91" s="28"/>
      <c r="C91" s="24"/>
      <c r="D91" s="39">
        <v>-4180</v>
      </c>
      <c r="E91" s="24"/>
      <c r="F91" s="28"/>
      <c r="G91" s="7"/>
      <c r="M91" s="7"/>
      <c r="N91" s="7"/>
      <c r="O91" s="7"/>
      <c r="P91" s="7"/>
      <c r="Q91" s="7"/>
      <c r="R91" s="7"/>
      <c r="S91" s="7"/>
      <c r="T91" s="7"/>
    </row>
    <row r="92" spans="1:20" s="3" customFormat="1" ht="15">
      <c r="A92" s="24" t="s">
        <v>104</v>
      </c>
      <c r="B92" s="28"/>
      <c r="C92" s="24"/>
      <c r="D92" s="39">
        <v>-260</v>
      </c>
      <c r="E92" s="24"/>
      <c r="F92" s="28"/>
      <c r="G92" s="7"/>
      <c r="M92" s="7"/>
      <c r="N92" s="7"/>
      <c r="O92" s="7"/>
      <c r="P92" s="7"/>
      <c r="Q92" s="7"/>
      <c r="R92" s="7"/>
      <c r="S92" s="7"/>
      <c r="T92" s="7"/>
    </row>
    <row r="93" spans="1:20" s="3" customFormat="1" ht="15">
      <c r="A93" s="24" t="s">
        <v>105</v>
      </c>
      <c r="B93" s="28"/>
      <c r="C93" s="24"/>
      <c r="D93" s="39">
        <v>-23.2</v>
      </c>
      <c r="E93" s="24"/>
      <c r="F93" s="28"/>
      <c r="G93" s="7"/>
      <c r="M93" s="7"/>
      <c r="N93" s="7"/>
      <c r="O93" s="7"/>
      <c r="P93" s="7"/>
      <c r="Q93" s="7"/>
      <c r="R93" s="7"/>
      <c r="S93" s="7"/>
      <c r="T93" s="7"/>
    </row>
    <row r="94" spans="1:20" s="3" customFormat="1" ht="15">
      <c r="A94" s="24"/>
      <c r="B94" s="28"/>
      <c r="C94" s="24"/>
      <c r="D94" s="39"/>
      <c r="E94" s="24"/>
      <c r="F94" s="28"/>
      <c r="G94" s="7"/>
      <c r="M94" s="7"/>
      <c r="N94" s="7"/>
      <c r="O94" s="7"/>
      <c r="P94" s="7"/>
      <c r="Q94" s="7"/>
      <c r="R94" s="7"/>
      <c r="S94" s="7"/>
      <c r="T94" s="7"/>
    </row>
    <row r="95" spans="1:6" s="7" customFormat="1" ht="17.25">
      <c r="A95" s="34" t="s">
        <v>106</v>
      </c>
      <c r="B95" s="35"/>
      <c r="C95" s="36"/>
      <c r="D95" s="37">
        <f>SUM(D37:D94)</f>
        <v>51766.9</v>
      </c>
      <c r="E95" s="24"/>
      <c r="F95" s="28"/>
    </row>
    <row r="96" spans="1:7" s="7" customFormat="1" ht="15">
      <c r="A96" s="30"/>
      <c r="B96" s="31"/>
      <c r="C96" s="30"/>
      <c r="D96" s="31"/>
      <c r="E96" s="30"/>
      <c r="F96" s="31"/>
      <c r="G96" s="16"/>
    </row>
    <row r="97" spans="1:20" s="3" customFormat="1" ht="14.25" customHeight="1">
      <c r="A97" s="21" t="s">
        <v>3</v>
      </c>
      <c r="B97" s="28"/>
      <c r="C97" s="24"/>
      <c r="D97" s="28"/>
      <c r="E97" s="24"/>
      <c r="F97" s="28"/>
      <c r="G97" s="9"/>
      <c r="M97" s="1"/>
      <c r="N97" s="1"/>
      <c r="O97" s="1"/>
      <c r="P97" s="1"/>
      <c r="Q97" s="1"/>
      <c r="R97" s="1"/>
      <c r="S97" s="1"/>
      <c r="T97" s="1"/>
    </row>
    <row r="98" spans="1:7" s="3" customFormat="1" ht="15">
      <c r="A98" s="24" t="s">
        <v>106</v>
      </c>
      <c r="B98" s="28"/>
      <c r="C98" s="24"/>
      <c r="D98" s="28">
        <f>D95</f>
        <v>51766.9</v>
      </c>
      <c r="E98" s="24"/>
      <c r="F98" s="28"/>
      <c r="G98" s="9"/>
    </row>
    <row r="99" spans="1:21" s="3" customFormat="1" ht="15">
      <c r="A99" s="24" t="s">
        <v>4</v>
      </c>
      <c r="B99" s="28"/>
      <c r="C99" s="24"/>
      <c r="D99" s="28">
        <f>-F31</f>
        <v>-37040.27</v>
      </c>
      <c r="E99" s="24"/>
      <c r="F99" s="28"/>
      <c r="G99" s="9"/>
      <c r="M99" s="1"/>
      <c r="N99" s="1"/>
      <c r="O99" s="1"/>
      <c r="P99" s="1"/>
      <c r="Q99" s="1"/>
      <c r="R99" s="1"/>
      <c r="S99" s="1"/>
      <c r="T99" s="1"/>
      <c r="U99" s="1"/>
    </row>
    <row r="100" spans="1:9" s="3" customFormat="1" ht="15">
      <c r="A100" s="24" t="s">
        <v>55</v>
      </c>
      <c r="B100" s="28"/>
      <c r="C100" s="24"/>
      <c r="D100" s="28">
        <v>-1703.07</v>
      </c>
      <c r="E100" s="24"/>
      <c r="F100" s="28"/>
      <c r="G100" s="9"/>
      <c r="I100" s="1"/>
    </row>
    <row r="101" spans="1:9" s="3" customFormat="1" ht="15">
      <c r="A101" s="24" t="s">
        <v>22</v>
      </c>
      <c r="B101" s="28"/>
      <c r="C101" s="24"/>
      <c r="D101" s="28">
        <v>-300</v>
      </c>
      <c r="E101" s="24"/>
      <c r="F101" s="28"/>
      <c r="G101" s="9"/>
      <c r="I101" s="1"/>
    </row>
    <row r="102" spans="1:9" s="3" customFormat="1" ht="15">
      <c r="A102" s="24" t="s">
        <v>50</v>
      </c>
      <c r="B102" s="28"/>
      <c r="C102" s="24"/>
      <c r="D102" s="28">
        <v>-16819.11</v>
      </c>
      <c r="E102" s="24"/>
      <c r="F102" s="28"/>
      <c r="G102" s="9"/>
      <c r="I102" s="1"/>
    </row>
    <row r="103" spans="1:9" s="3" customFormat="1" ht="15">
      <c r="A103" s="21" t="s">
        <v>60</v>
      </c>
      <c r="B103" s="29"/>
      <c r="C103" s="21"/>
      <c r="D103" s="29">
        <f>SUM(D98:D102)</f>
        <v>-4095.5499999999956</v>
      </c>
      <c r="E103" s="24"/>
      <c r="F103" s="24"/>
      <c r="G103" s="9"/>
      <c r="I103" s="1"/>
    </row>
    <row r="104" spans="1:9" s="3" customFormat="1" ht="15">
      <c r="A104" s="30"/>
      <c r="B104" s="31"/>
      <c r="C104" s="30"/>
      <c r="D104" s="31"/>
      <c r="E104" s="30"/>
      <c r="F104" s="31"/>
      <c r="G104" s="9"/>
      <c r="I104" s="1"/>
    </row>
    <row r="105" spans="1:9" s="3" customFormat="1" ht="15">
      <c r="A105" s="21" t="s">
        <v>40</v>
      </c>
      <c r="B105" s="28" t="s">
        <v>5</v>
      </c>
      <c r="C105" s="24"/>
      <c r="D105" s="32" t="s">
        <v>6</v>
      </c>
      <c r="E105" s="26"/>
      <c r="F105" s="25" t="s">
        <v>36</v>
      </c>
      <c r="G105" s="9"/>
      <c r="I105" s="1"/>
    </row>
    <row r="106" spans="1:10" s="3" customFormat="1" ht="15">
      <c r="A106" s="24" t="s">
        <v>7</v>
      </c>
      <c r="B106" s="33" t="s">
        <v>57</v>
      </c>
      <c r="C106" s="24"/>
      <c r="D106" s="28">
        <v>1000</v>
      </c>
      <c r="E106" s="28"/>
      <c r="F106" s="28">
        <v>0</v>
      </c>
      <c r="G106" s="9"/>
      <c r="I106" s="1"/>
      <c r="J106" s="6"/>
    </row>
    <row r="107" spans="1:10" s="3" customFormat="1" ht="15">
      <c r="A107" s="24" t="s">
        <v>47</v>
      </c>
      <c r="B107" s="33" t="s">
        <v>57</v>
      </c>
      <c r="C107" s="24"/>
      <c r="D107" s="28">
        <v>5000</v>
      </c>
      <c r="E107" s="28"/>
      <c r="F107" s="28">
        <v>0</v>
      </c>
      <c r="G107" s="9"/>
      <c r="I107" s="1"/>
      <c r="J107" s="6"/>
    </row>
    <row r="108" spans="1:10" s="3" customFormat="1" ht="15">
      <c r="A108" s="24" t="s">
        <v>51</v>
      </c>
      <c r="B108" s="33" t="s">
        <v>58</v>
      </c>
      <c r="C108" s="24"/>
      <c r="D108" s="28">
        <v>15000</v>
      </c>
      <c r="E108" s="28"/>
      <c r="F108" s="28">
        <v>0</v>
      </c>
      <c r="G108" s="9"/>
      <c r="I108" s="1"/>
      <c r="J108" s="6"/>
    </row>
    <row r="109" spans="1:11" s="3" customFormat="1" ht="15">
      <c r="A109" s="24" t="s">
        <v>24</v>
      </c>
      <c r="B109" s="33" t="s">
        <v>8</v>
      </c>
      <c r="C109" s="24"/>
      <c r="D109" s="28">
        <v>500</v>
      </c>
      <c r="E109" s="24"/>
      <c r="F109" s="28">
        <v>0</v>
      </c>
      <c r="G109" s="9"/>
      <c r="H109" s="1"/>
      <c r="I109" s="1"/>
      <c r="J109" s="1"/>
      <c r="K109" s="6"/>
    </row>
    <row r="110" spans="1:11" s="3" customFormat="1" ht="15">
      <c r="A110" s="24" t="s">
        <v>13</v>
      </c>
      <c r="B110" s="33" t="s">
        <v>8</v>
      </c>
      <c r="C110" s="24"/>
      <c r="D110" s="28">
        <v>200</v>
      </c>
      <c r="E110" s="28"/>
      <c r="F110" s="28">
        <v>0</v>
      </c>
      <c r="G110" s="9"/>
      <c r="H110" s="1"/>
      <c r="I110" s="1"/>
      <c r="J110" s="1"/>
      <c r="K110" s="6"/>
    </row>
    <row r="111" spans="1:11" s="6" customFormat="1" ht="15">
      <c r="A111" s="24" t="s">
        <v>15</v>
      </c>
      <c r="B111" s="33" t="s">
        <v>8</v>
      </c>
      <c r="C111" s="24"/>
      <c r="D111" s="28">
        <v>100</v>
      </c>
      <c r="E111" s="28"/>
      <c r="F111" s="28">
        <v>0</v>
      </c>
      <c r="G111" s="9"/>
      <c r="H111" s="1"/>
      <c r="I111" s="1"/>
      <c r="J111" s="7"/>
      <c r="K111" s="1"/>
    </row>
    <row r="112" spans="1:11" s="6" customFormat="1" ht="15">
      <c r="A112" s="24" t="s">
        <v>16</v>
      </c>
      <c r="B112" s="33" t="s">
        <v>8</v>
      </c>
      <c r="C112" s="24"/>
      <c r="D112" s="28">
        <v>1000</v>
      </c>
      <c r="E112" s="28"/>
      <c r="F112" s="28">
        <v>0</v>
      </c>
      <c r="G112" s="9"/>
      <c r="H112" s="1"/>
      <c r="I112" s="1"/>
      <c r="J112" s="7"/>
      <c r="K112" s="1"/>
    </row>
    <row r="113" spans="1:10" ht="15">
      <c r="A113" s="24" t="s">
        <v>31</v>
      </c>
      <c r="B113" s="33" t="s">
        <v>8</v>
      </c>
      <c r="C113" s="24"/>
      <c r="D113" s="28">
        <v>200</v>
      </c>
      <c r="E113" s="28"/>
      <c r="F113" s="28">
        <v>58.91</v>
      </c>
      <c r="G113" s="9"/>
      <c r="J113" s="7"/>
    </row>
    <row r="114" spans="1:10" ht="15">
      <c r="A114" s="24" t="s">
        <v>9</v>
      </c>
      <c r="B114" s="28" t="s">
        <v>8</v>
      </c>
      <c r="C114" s="24"/>
      <c r="D114" s="28">
        <v>200</v>
      </c>
      <c r="E114" s="24"/>
      <c r="F114" s="28">
        <v>265</v>
      </c>
      <c r="G114" s="9"/>
      <c r="J114" s="7"/>
    </row>
    <row r="115" spans="1:7" ht="15">
      <c r="A115" s="24" t="s">
        <v>30</v>
      </c>
      <c r="B115" s="28" t="s">
        <v>8</v>
      </c>
      <c r="C115" s="24"/>
      <c r="D115" s="28">
        <v>500</v>
      </c>
      <c r="E115" s="24"/>
      <c r="F115" s="28">
        <v>1219.24</v>
      </c>
      <c r="G115" s="9"/>
    </row>
    <row r="116" spans="1:7" ht="15">
      <c r="A116" s="24"/>
      <c r="B116" s="28"/>
      <c r="C116" s="24"/>
      <c r="D116" s="28"/>
      <c r="E116" s="24"/>
      <c r="F116" s="28"/>
      <c r="G116" s="9"/>
    </row>
    <row r="117" spans="1:6" s="24" customFormat="1" ht="15">
      <c r="A117" s="21" t="s">
        <v>49</v>
      </c>
      <c r="B117" s="28"/>
      <c r="D117" s="40">
        <f>SUM(D106:D116)</f>
        <v>23700</v>
      </c>
      <c r="F117" s="29">
        <f>SUM(F106:F116)</f>
        <v>1543.15</v>
      </c>
    </row>
  </sheetData>
  <sheetProtection/>
  <printOptions/>
  <pageMargins left="0.75" right="0.25" top="0.75" bottom="0.75" header="0.3" footer="0.3"/>
  <pageSetup firstPageNumber="1" useFirstPageNumber="1" fitToHeight="1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 and Dad</dc:creator>
  <cp:keywords/>
  <dc:description/>
  <cp:lastModifiedBy>Ben Whitney</cp:lastModifiedBy>
  <cp:lastPrinted>2022-04-07T19:05:10Z</cp:lastPrinted>
  <dcterms:created xsi:type="dcterms:W3CDTF">2009-08-22T15:06:27Z</dcterms:created>
  <dcterms:modified xsi:type="dcterms:W3CDTF">2022-10-03T02:24:39Z</dcterms:modified>
  <cp:category/>
  <cp:version/>
  <cp:contentType/>
  <cp:contentStatus/>
</cp:coreProperties>
</file>